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ISOL.13" sheetId="1" r:id="rId1"/>
  </sheets>
  <definedNames/>
  <calcPr fullCalcOnLoad="1"/>
</workbook>
</file>

<file path=xl/sharedStrings.xml><?xml version="1.0" encoding="utf-8"?>
<sst xmlns="http://schemas.openxmlformats.org/spreadsheetml/2006/main" count="112" uniqueCount="91">
  <si>
    <t xml:space="preserve">                                                                        Μέλος του ομίλου Εταιριών της Ασφαλιστικής Εταιρίας  INTERLIFE  A.A.Ε.Γ.Α </t>
  </si>
  <si>
    <t xml:space="preserve">                       </t>
  </si>
  <si>
    <t>ΕΝΕΡΓΗΤΙΚΟ</t>
  </si>
  <si>
    <t>Αξία κτήσης</t>
  </si>
  <si>
    <t>Aναπ.Αξία</t>
  </si>
  <si>
    <t>ΠΑΘΗΤΙΚΟ</t>
  </si>
  <si>
    <t>Β.ΕΞΟΔΑ ΕΓΚΑΤΑΣΤΑΣΕΩΣ</t>
  </si>
  <si>
    <t>Α.ΙΔΙΑ ΚΕΦΑΛΑΙΑ</t>
  </si>
  <si>
    <t xml:space="preserve">Ι.Μετοχικό  Κεφάλαιο </t>
  </si>
  <si>
    <t>Γ.ΠΑΓΙΟ ΕΝΕΡΓΗΤΙΚΟ</t>
  </si>
  <si>
    <t>1,Καταβλημένο</t>
  </si>
  <si>
    <t xml:space="preserve">V.Αποτελέσματα εις νέο </t>
  </si>
  <si>
    <t>ΙΙ.Ενσώματες Ακινητοποιήσεις</t>
  </si>
  <si>
    <t>Σύνολο ιδίων κεφαλαίων (ΑΙ+AV)</t>
  </si>
  <si>
    <t>6,Επιπλα-Λοιπός Εξ/σμός</t>
  </si>
  <si>
    <t>Γ.ΥΠΟΧΡΕΩΣΕΙΣ</t>
  </si>
  <si>
    <t>Σύνολο Ακινητοποιήσεων (ΓΙ+ΓΙΙ)</t>
  </si>
  <si>
    <t>ΙΙ.Βραχυπρόθεσμες υποχρεώσεις</t>
  </si>
  <si>
    <t>ΣΥΝΟΛΟ ΠΑΓ.ΕΝΕΡΓΗΤ.(ΓΙ+ΓΙΙ)</t>
  </si>
  <si>
    <t>1.Προμηθευτές</t>
  </si>
  <si>
    <t>Δ.ΚΥΚΛΟΦΟΡΟΥΝ ΕΝΕΡΓ/ΚΟ</t>
  </si>
  <si>
    <t xml:space="preserve"> </t>
  </si>
  <si>
    <t>11,Πιστωτές Διάφοροι</t>
  </si>
  <si>
    <t>ΙΙ.Απαιτήσεις</t>
  </si>
  <si>
    <t>1.Πελάτες</t>
  </si>
  <si>
    <t>Σύνολο υποχρεώσεων (ΓΙΙ)</t>
  </si>
  <si>
    <t>11.Χρεώστες διάφοροι</t>
  </si>
  <si>
    <t>IV.Διαθέσιμα</t>
  </si>
  <si>
    <t>1,Ταμείο</t>
  </si>
  <si>
    <t>3,Καταθέσεις όψεως</t>
  </si>
  <si>
    <t>Σύνολο κυκλ.ενεργ.(ΔΙ+ΔΙΙ+ΔΙV)</t>
  </si>
  <si>
    <t>ΓΕΝΙΚΟ ΣΥΝ.ΕΝΕΡΓΗΤΙΚΟΥ</t>
  </si>
  <si>
    <t xml:space="preserve">ΓΕΝ. ΣΥΝ. ΠΑΘΗΤΙΚΟΥ (Α+Γ) </t>
  </si>
  <si>
    <t xml:space="preserve">ΠΙΝΑΚΑΣ ΔΙΑΘΕΣΗΣ </t>
  </si>
  <si>
    <t>Ι.Αποτελέσματα εκμεταλλευσης</t>
  </si>
  <si>
    <t>ΑΠΟΤΕΛΕΣΜΑΤΩΝ</t>
  </si>
  <si>
    <t>Κύκλος εργασιών (πωλήσεις)</t>
  </si>
  <si>
    <t>ΜΕΙΟΝ:1,Εξοδα διοικητικής λειτουργίας</t>
  </si>
  <si>
    <t>Σύνολο αποσβέσεων .παγίων στοιχείων</t>
  </si>
  <si>
    <t>Μείον από  αυτές ενσωμ.στο λειτουργ.κόστος</t>
  </si>
  <si>
    <t>Αποσβέσεις</t>
  </si>
  <si>
    <t>3α Επιταγές εισπρακτέες (μεταχρον.)</t>
  </si>
  <si>
    <t>IV.Αποθεματικά κεφάλαια</t>
  </si>
  <si>
    <t>1,Τακτικό αποθεματικό</t>
  </si>
  <si>
    <t>Υπόλοιπο κερδών χρήσεως  εις νέο</t>
  </si>
  <si>
    <t>5.Υποχρεώσεις από φόρους-τέλη</t>
  </si>
  <si>
    <t>2,Εξοδα λειτουργίας διάθεσης</t>
  </si>
  <si>
    <t>ΚΑΘΑΡΑ ΑΠΟΤΕΛΕΣΜΑΤΑ(Κέρδη )ΧΡΗΣΕΩΣ ΠΡΟ ΦΟΡΩΝ</t>
  </si>
  <si>
    <t>Μερικά αποτελέσματα (κέρδη  ) εκμετ/σης</t>
  </si>
  <si>
    <t>Ολικά αποτελέσματα(κέρδη   εκμ/σης)</t>
  </si>
  <si>
    <t>Οργανικά &amp; Εκτακτα Αποτελ.(κέρδη  χρήσεως)</t>
  </si>
  <si>
    <t>Κέρδη προς διάθεση</t>
  </si>
  <si>
    <t>8,Υπόλοιπο κερδών εις νέο</t>
  </si>
  <si>
    <t>Μείον.3,Χρεωστικοί τόκοι &amp; Συναφή έξοδα</t>
  </si>
  <si>
    <t>III.Συμ.&amp;λοιπές μακροπρ.απαιτήσεις</t>
  </si>
  <si>
    <t>7,Λοιπές μακροπρ/θεσμες απαιτήσεις</t>
  </si>
  <si>
    <t>WERM     A.E</t>
  </si>
  <si>
    <t>1,Εξοδα ίδρυσης &amp; α΄εγκατάστασης</t>
  </si>
  <si>
    <t>Ποσά προηγ.</t>
  </si>
  <si>
    <t>Ποσά κλειομ</t>
  </si>
  <si>
    <t xml:space="preserve">Αξία κτήσης </t>
  </si>
  <si>
    <t>Αναπ.αξία</t>
  </si>
  <si>
    <t xml:space="preserve">                 ΓΟΥΕΡΜ  ΑΝΩΝΥΜΟΣ ΕΤΑΙΡΕΙΑ ΠΕΡΙΒΑΛΛΟΝΤΙΚΩΝ ΜΕΛΕΤΩΝ</t>
  </si>
  <si>
    <t>Καθαρά αποτελ/τα (κέρδη ) χρήσεως</t>
  </si>
  <si>
    <t xml:space="preserve">        O ΠΡΟΕΔΡΟΣ ΤΟΥ Δ.Σ</t>
  </si>
  <si>
    <t xml:space="preserve">                               ΒΑΣΙΛΕΙΟΥ ΙΩΑΝΝΗΣ</t>
  </si>
  <si>
    <t xml:space="preserve">                                 ΓΙΑ ΤΟ ΛΟΓΙΣΤΗΡΙΟ   </t>
  </si>
  <si>
    <t xml:space="preserve">                               ΑΡ.ΑΔ 6082-Α'ΤΑΞΗΣ      </t>
  </si>
  <si>
    <t>10,Μερίσματα πληρωτέα</t>
  </si>
  <si>
    <t>Μείον 1,Εκτακτα &amp; ανόργανα έσοδα</t>
  </si>
  <si>
    <t>Συν υπόλ.κερδών προηγ.χρήσεων</t>
  </si>
  <si>
    <t>2 Επιταγές πληρωτέες</t>
  </si>
  <si>
    <t>(160.000   Ον.μετοχές των 1,00 Ευρώ)</t>
  </si>
  <si>
    <t>1.Κτίρια -εγκ/σεις κτιρίων</t>
  </si>
  <si>
    <t>2.Λοιπά έξοδα εγκ/σης</t>
  </si>
  <si>
    <t>Μείον 1.Φόρος εισοδήματος</t>
  </si>
  <si>
    <t>ΧΡΗΣΗ 2012</t>
  </si>
  <si>
    <t xml:space="preserve">       ΧΑΤΖΗΜΙΧΑΗΛ ΠΑΥΛΟΣ      ΠΑΠΑΝΙΚΟΛΑΟΥ ΚΩΝΣΤΑΝΤΙΝΟΣ</t>
  </si>
  <si>
    <t xml:space="preserve">  ΤΟ ΜΕΛΟΣ</t>
  </si>
  <si>
    <t xml:space="preserve">      ΑΔΤ ΑΗ 682452</t>
  </si>
  <si>
    <t xml:space="preserve">            ΑΔΤ ΑΗ 851631</t>
  </si>
  <si>
    <t>Χρήσης 2012</t>
  </si>
  <si>
    <t xml:space="preserve">            Ποσά κλειόμενης χρήσης 2013</t>
  </si>
  <si>
    <t xml:space="preserve"> Ποσά προηγούμενης χρήσης 2012</t>
  </si>
  <si>
    <t>χρήσης 2013</t>
  </si>
  <si>
    <t>ΧΡΗΣΗ 2013</t>
  </si>
  <si>
    <t>ΧΡΗΣΗ  2012</t>
  </si>
  <si>
    <t>ΚΑΤΑΣΤΑΣΗ ΛΟΓ. ΑΠΟΤΕΛ. ΧΡΗΣΗΣ 31/12/2013   (1/1/2013-31/12/2013)</t>
  </si>
  <si>
    <t xml:space="preserve"> 3.Πρώτο μέρισμα</t>
  </si>
  <si>
    <t xml:space="preserve">        ΙΣΟΛΟΓΙΣΜΟΣ ΤΗΣ  31ΗΣ ΔΕΚΕΜΒΡΙΟΥ 2013-10Η ΕΤΑΙΡΙΚΗ ΧΡΗΣΗ (1 ΙΑΝΟΥΑΡΙΟΥ  2013-31 ΔΕΚΕΜΒΡΙΟΥ  2013) ΜΑΕ  55238/62/Β/03/0179 ΓΕΜΗ 58651104000</t>
  </si>
  <si>
    <t xml:space="preserve">   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</si>
</sst>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\ _Δ_ρ_χ_-;\-* #,##0\ _Δ_ρ_χ_-;_-* &quot;-&quot;??\ _Δ_ρ_χ_-;_-@_-"/>
  </numFmts>
  <fonts count="45">
    <font>
      <sz val="10"/>
      <name val="Arial"/>
      <family val="0"/>
    </font>
    <font>
      <sz val="10"/>
      <color indexed="8"/>
      <name val="Arial Greek"/>
      <family val="0"/>
    </font>
    <font>
      <sz val="10"/>
      <color indexed="8"/>
      <name val="Arial"/>
      <family val="2"/>
    </font>
    <font>
      <b/>
      <sz val="12"/>
      <color indexed="8"/>
      <name val="Arial Greek"/>
      <family val="2"/>
    </font>
    <font>
      <b/>
      <sz val="10"/>
      <color indexed="8"/>
      <name val="Arial Greek"/>
      <family val="2"/>
    </font>
    <font>
      <b/>
      <sz val="11"/>
      <color indexed="8"/>
      <name val="Arial Greek"/>
      <family val="2"/>
    </font>
    <font>
      <sz val="12"/>
      <color indexed="8"/>
      <name val="Arial Greek"/>
      <family val="2"/>
    </font>
    <font>
      <b/>
      <sz val="16"/>
      <color indexed="8"/>
      <name val="Arial Greek"/>
      <family val="2"/>
    </font>
    <font>
      <u val="single"/>
      <sz val="10"/>
      <color indexed="8"/>
      <name val="Arial Greek"/>
      <family val="0"/>
    </font>
    <font>
      <b/>
      <u val="single"/>
      <sz val="10"/>
      <color indexed="8"/>
      <name val="Arial Greek"/>
      <family val="2"/>
    </font>
    <font>
      <sz val="11"/>
      <color indexed="8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0" borderId="2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27" borderId="1" applyNumberFormat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72" fontId="1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172" fontId="1" fillId="0" borderId="10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172" fontId="6" fillId="0" borderId="0" xfId="0" applyNumberFormat="1" applyFont="1" applyAlignment="1">
      <alignment/>
    </xf>
    <xf numFmtId="0" fontId="5" fillId="0" borderId="0" xfId="0" applyFont="1" applyAlignment="1">
      <alignment/>
    </xf>
    <xf numFmtId="172" fontId="4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/>
    </xf>
    <xf numFmtId="172" fontId="6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4" fontId="9" fillId="0" borderId="0" xfId="0" applyNumberFormat="1" applyFont="1" applyAlignment="1">
      <alignment/>
    </xf>
    <xf numFmtId="4" fontId="9" fillId="0" borderId="12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9" fillId="0" borderId="0" xfId="0" applyNumberFormat="1" applyFont="1" applyAlignment="1">
      <alignment/>
    </xf>
    <xf numFmtId="4" fontId="10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4" fontId="4" fillId="0" borderId="11" xfId="0" applyNumberFormat="1" applyFont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B1">
      <selection activeCell="M27" sqref="M27"/>
    </sheetView>
  </sheetViews>
  <sheetFormatPr defaultColWidth="9.140625" defaultRowHeight="12.75"/>
  <cols>
    <col min="1" max="1" width="35.57421875" style="0" customWidth="1"/>
    <col min="2" max="2" width="11.8515625" style="0" customWidth="1"/>
    <col min="3" max="3" width="11.28125" style="0" customWidth="1"/>
    <col min="4" max="4" width="11.7109375" style="0" customWidth="1"/>
    <col min="5" max="5" width="10.57421875" style="0" customWidth="1"/>
    <col min="6" max="6" width="10.140625" style="0" customWidth="1"/>
    <col min="7" max="7" width="11.8515625" style="0" customWidth="1"/>
    <col min="8" max="8" width="33.28125" style="0" customWidth="1"/>
    <col min="9" max="9" width="12.28125" style="0" customWidth="1"/>
    <col min="10" max="10" width="12.8515625" style="0" customWidth="1"/>
  </cols>
  <sheetData>
    <row r="1" spans="1:10" ht="12.75">
      <c r="A1" s="1"/>
      <c r="B1" s="1"/>
      <c r="C1" s="1"/>
      <c r="D1" s="1"/>
      <c r="E1" s="1"/>
      <c r="F1" s="1"/>
      <c r="G1" s="2"/>
      <c r="I1" s="2"/>
      <c r="J1" s="2"/>
    </row>
    <row r="2" spans="2:10" ht="20.25">
      <c r="B2" s="21"/>
      <c r="E2" s="21" t="s">
        <v>56</v>
      </c>
      <c r="F2" s="21"/>
      <c r="G2" s="21"/>
      <c r="I2" s="2"/>
      <c r="J2" s="2"/>
    </row>
    <row r="3" spans="2:10" ht="15">
      <c r="B3" s="17" t="s">
        <v>62</v>
      </c>
      <c r="C3" s="17"/>
      <c r="D3" s="17"/>
      <c r="E3" s="17"/>
      <c r="F3" s="17"/>
      <c r="I3" s="2"/>
      <c r="J3" s="2"/>
    </row>
    <row r="4" spans="1:10" ht="12.75">
      <c r="A4" s="1" t="s">
        <v>89</v>
      </c>
      <c r="B4" s="5"/>
      <c r="C4" s="2"/>
      <c r="D4" s="1"/>
      <c r="E4" s="1"/>
      <c r="F4" s="6"/>
      <c r="I4" s="2"/>
      <c r="J4" s="2"/>
    </row>
    <row r="5" spans="1:8" ht="12.75">
      <c r="A5" s="1" t="s">
        <v>1</v>
      </c>
      <c r="B5" s="42" t="s">
        <v>82</v>
      </c>
      <c r="C5" s="43"/>
      <c r="D5" s="42"/>
      <c r="E5" s="4" t="s">
        <v>83</v>
      </c>
      <c r="F5" s="4"/>
      <c r="G5" s="4"/>
      <c r="H5" s="4"/>
    </row>
    <row r="6" spans="1:8" ht="15.75">
      <c r="A6" s="40" t="s">
        <v>2</v>
      </c>
      <c r="B6" s="44" t="s">
        <v>60</v>
      </c>
      <c r="C6" s="44" t="s">
        <v>40</v>
      </c>
      <c r="D6" s="44" t="s">
        <v>61</v>
      </c>
      <c r="E6" s="41" t="s">
        <v>3</v>
      </c>
      <c r="F6" s="8" t="s">
        <v>40</v>
      </c>
      <c r="G6" s="8" t="s">
        <v>4</v>
      </c>
      <c r="H6" s="3" t="s">
        <v>5</v>
      </c>
    </row>
    <row r="7" spans="1:8" ht="12.75">
      <c r="A7" s="4" t="s">
        <v>6</v>
      </c>
      <c r="B7" s="42"/>
      <c r="C7" s="42"/>
      <c r="D7" s="42"/>
      <c r="E7" s="9"/>
      <c r="F7" s="6"/>
      <c r="G7" s="10"/>
      <c r="H7" s="4" t="s">
        <v>7</v>
      </c>
    </row>
    <row r="8" spans="1:10" ht="12.75">
      <c r="A8" s="1" t="s">
        <v>57</v>
      </c>
      <c r="B8" s="12">
        <v>3342.21</v>
      </c>
      <c r="C8" s="12">
        <v>3342.2</v>
      </c>
      <c r="D8" s="12">
        <f>B8-C8</f>
        <v>0.010000000000218279</v>
      </c>
      <c r="E8" s="22">
        <v>3342.21</v>
      </c>
      <c r="F8" s="12">
        <v>3342.2</v>
      </c>
      <c r="G8" s="12">
        <f>E8-F8</f>
        <v>0.010000000000218279</v>
      </c>
      <c r="H8" s="4" t="s">
        <v>8</v>
      </c>
      <c r="I8" s="39" t="s">
        <v>59</v>
      </c>
      <c r="J8" s="20" t="s">
        <v>58</v>
      </c>
    </row>
    <row r="9" spans="1:10" ht="12.75">
      <c r="A9" s="1" t="s">
        <v>74</v>
      </c>
      <c r="B9" s="12">
        <v>2306.64</v>
      </c>
      <c r="C9" s="12">
        <v>1891.54</v>
      </c>
      <c r="D9" s="12">
        <f>B9-C9</f>
        <v>415.0999999999999</v>
      </c>
      <c r="E9" s="22">
        <v>2306.64</v>
      </c>
      <c r="F9" s="12">
        <v>1735.88</v>
      </c>
      <c r="G9" s="12">
        <f>E9-F9</f>
        <v>570.7599999999998</v>
      </c>
      <c r="H9" s="1" t="s">
        <v>72</v>
      </c>
      <c r="I9" s="39" t="s">
        <v>84</v>
      </c>
      <c r="J9" s="18" t="s">
        <v>81</v>
      </c>
    </row>
    <row r="10" spans="1:10" ht="12.75">
      <c r="A10" s="4" t="s">
        <v>9</v>
      </c>
      <c r="B10" s="35"/>
      <c r="C10" s="35"/>
      <c r="D10" s="35"/>
      <c r="E10" s="11"/>
      <c r="F10" s="12"/>
      <c r="G10" s="12"/>
      <c r="H10" s="1" t="s">
        <v>10</v>
      </c>
      <c r="I10" s="12">
        <v>160000</v>
      </c>
      <c r="J10" s="12">
        <v>160000</v>
      </c>
    </row>
    <row r="11" spans="1:10" ht="12.75">
      <c r="A11" s="4" t="s">
        <v>12</v>
      </c>
      <c r="B11" s="37"/>
      <c r="C11" s="37"/>
      <c r="D11" s="37"/>
      <c r="E11" s="13"/>
      <c r="F11" s="12"/>
      <c r="G11" s="12"/>
      <c r="H11" s="23" t="s">
        <v>42</v>
      </c>
      <c r="I11" s="45"/>
      <c r="J11" s="12"/>
    </row>
    <row r="12" spans="1:12" ht="12.75">
      <c r="A12" s="57" t="s">
        <v>73</v>
      </c>
      <c r="B12" s="58">
        <v>9040.9</v>
      </c>
      <c r="C12" s="58">
        <v>5203.17</v>
      </c>
      <c r="D12" s="58">
        <f>B12-C12</f>
        <v>3837.7299999999996</v>
      </c>
      <c r="E12" s="13">
        <v>9040.9</v>
      </c>
      <c r="F12" s="13">
        <v>4299.08</v>
      </c>
      <c r="G12" s="13">
        <f>E12-F12</f>
        <v>4741.82</v>
      </c>
      <c r="H12" s="1" t="s">
        <v>43</v>
      </c>
      <c r="I12" s="12">
        <v>21714.55</v>
      </c>
      <c r="J12" s="12">
        <v>20242.65</v>
      </c>
      <c r="K12" s="12" t="s">
        <v>21</v>
      </c>
      <c r="L12" s="54" t="s">
        <v>21</v>
      </c>
    </row>
    <row r="13" spans="1:12" ht="12.75">
      <c r="A13" s="26" t="s">
        <v>14</v>
      </c>
      <c r="B13" s="30">
        <v>47096.1</v>
      </c>
      <c r="C13" s="30">
        <v>42622.85</v>
      </c>
      <c r="D13" s="30">
        <f>B13-C13</f>
        <v>4473.25</v>
      </c>
      <c r="E13" s="36">
        <v>47096.1</v>
      </c>
      <c r="F13" s="30">
        <v>40677.85</v>
      </c>
      <c r="G13" s="14">
        <f>E13-F13</f>
        <v>6418.25</v>
      </c>
      <c r="H13" s="4" t="s">
        <v>11</v>
      </c>
      <c r="I13" s="35"/>
      <c r="J13" s="12"/>
      <c r="L13" s="54" t="s">
        <v>21</v>
      </c>
    </row>
    <row r="14" spans="1:12" ht="12.75">
      <c r="A14" s="1" t="s">
        <v>16</v>
      </c>
      <c r="B14" s="27">
        <f>SUM(B12:B13)</f>
        <v>56137</v>
      </c>
      <c r="C14" s="27">
        <f>SUM(C12:C13)</f>
        <v>47826.02</v>
      </c>
      <c r="D14" s="27">
        <f>SUM(D12:D13)</f>
        <v>8310.98</v>
      </c>
      <c r="E14" s="13">
        <f>SUM(E11:E13)</f>
        <v>56137</v>
      </c>
      <c r="F14" s="27">
        <f>SUM(F12:F13)</f>
        <v>44976.93</v>
      </c>
      <c r="G14" s="15">
        <f>SUM(G12:G13)</f>
        <v>11160.07</v>
      </c>
      <c r="H14" s="1" t="s">
        <v>44</v>
      </c>
      <c r="I14" s="31">
        <v>100979.21</v>
      </c>
      <c r="J14" s="14">
        <v>93013.11</v>
      </c>
      <c r="K14" t="s">
        <v>21</v>
      </c>
      <c r="L14" s="54" t="s">
        <v>21</v>
      </c>
    </row>
    <row r="15" spans="1:12" ht="12.75">
      <c r="A15" s="34" t="s">
        <v>54</v>
      </c>
      <c r="B15" s="32"/>
      <c r="C15" s="1"/>
      <c r="D15" s="32"/>
      <c r="E15" s="13"/>
      <c r="F15" s="12"/>
      <c r="G15" s="12"/>
      <c r="H15" s="1" t="s">
        <v>13</v>
      </c>
      <c r="I15" s="12">
        <f>SUM(I10:I14)</f>
        <v>282693.76</v>
      </c>
      <c r="J15" s="12">
        <f>SUM(J10:J14)</f>
        <v>273255.76</v>
      </c>
      <c r="K15" t="s">
        <v>21</v>
      </c>
      <c r="L15" s="54"/>
    </row>
    <row r="16" spans="1:12" ht="12.75">
      <c r="A16" s="1" t="s">
        <v>55</v>
      </c>
      <c r="B16" s="12"/>
      <c r="C16" s="1" t="s">
        <v>0</v>
      </c>
      <c r="D16" s="31">
        <v>1395</v>
      </c>
      <c r="E16" s="13"/>
      <c r="F16" s="12"/>
      <c r="G16" s="31">
        <v>1395</v>
      </c>
      <c r="H16" s="4" t="s">
        <v>15</v>
      </c>
      <c r="I16" s="35"/>
      <c r="J16" s="12"/>
      <c r="L16" s="54"/>
    </row>
    <row r="17" spans="1:12" ht="12.75">
      <c r="A17" s="1" t="s">
        <v>18</v>
      </c>
      <c r="B17" s="12"/>
      <c r="C17" s="12"/>
      <c r="D17" s="12">
        <f>SUM(D14:D16)</f>
        <v>9705.98</v>
      </c>
      <c r="E17" s="13"/>
      <c r="F17" s="12"/>
      <c r="G17" s="12">
        <f>G14+G16</f>
        <v>12555.07</v>
      </c>
      <c r="H17" s="4" t="s">
        <v>17</v>
      </c>
      <c r="I17" s="35"/>
      <c r="J17" s="12"/>
      <c r="L17" s="54"/>
    </row>
    <row r="18" spans="1:12" ht="12.75">
      <c r="A18" s="4" t="s">
        <v>20</v>
      </c>
      <c r="B18" s="35"/>
      <c r="C18" s="35"/>
      <c r="D18" s="35"/>
      <c r="E18" s="13"/>
      <c r="F18" s="12"/>
      <c r="G18" s="12"/>
      <c r="H18" s="1" t="s">
        <v>19</v>
      </c>
      <c r="I18" s="12">
        <v>1273.74</v>
      </c>
      <c r="J18" s="12">
        <v>10739.59</v>
      </c>
      <c r="L18" s="54"/>
    </row>
    <row r="19" spans="1:12" ht="12.75">
      <c r="A19" s="4" t="s">
        <v>23</v>
      </c>
      <c r="B19" s="35"/>
      <c r="C19" s="35"/>
      <c r="D19" s="35"/>
      <c r="E19" s="13"/>
      <c r="F19" s="12"/>
      <c r="G19" s="12"/>
      <c r="H19" s="1" t="s">
        <v>71</v>
      </c>
      <c r="I19" s="12">
        <v>18450</v>
      </c>
      <c r="J19" s="12">
        <v>30280</v>
      </c>
      <c r="L19" s="54"/>
    </row>
    <row r="20" spans="1:12" ht="12.75">
      <c r="A20" s="1" t="s">
        <v>24</v>
      </c>
      <c r="B20" s="12" t="s">
        <v>21</v>
      </c>
      <c r="C20" s="12"/>
      <c r="D20" s="12">
        <v>167191.18</v>
      </c>
      <c r="E20" s="13" t="s">
        <v>21</v>
      </c>
      <c r="F20" s="12"/>
      <c r="G20" s="12">
        <v>170907.74</v>
      </c>
      <c r="H20" s="1" t="s">
        <v>45</v>
      </c>
      <c r="I20" s="12">
        <v>16868.26</v>
      </c>
      <c r="J20" s="12">
        <v>7367.34</v>
      </c>
      <c r="K20" s="12" t="s">
        <v>21</v>
      </c>
      <c r="L20" s="54" t="s">
        <v>21</v>
      </c>
    </row>
    <row r="21" spans="1:12" ht="12.75">
      <c r="A21" s="1" t="s">
        <v>41</v>
      </c>
      <c r="B21" s="12"/>
      <c r="C21" s="12"/>
      <c r="D21" s="12">
        <v>9200</v>
      </c>
      <c r="E21" s="13"/>
      <c r="F21" s="12"/>
      <c r="G21" s="12">
        <v>0</v>
      </c>
      <c r="H21" s="1" t="s">
        <v>68</v>
      </c>
      <c r="I21" s="12">
        <f>I33</f>
        <v>20000</v>
      </c>
      <c r="J21" s="12">
        <v>0</v>
      </c>
      <c r="L21" s="54"/>
    </row>
    <row r="22" spans="1:12" ht="12.75">
      <c r="A22" s="1" t="s">
        <v>26</v>
      </c>
      <c r="B22" s="12"/>
      <c r="C22" s="12"/>
      <c r="D22" s="12">
        <v>1997.94</v>
      </c>
      <c r="E22" s="13"/>
      <c r="F22" s="12"/>
      <c r="G22" s="12">
        <v>452.34</v>
      </c>
      <c r="H22" s="1" t="s">
        <v>22</v>
      </c>
      <c r="I22" s="31">
        <v>0</v>
      </c>
      <c r="J22" s="31">
        <v>0</v>
      </c>
      <c r="L22" s="54"/>
    </row>
    <row r="23" spans="1:12" ht="12.75">
      <c r="A23" s="4" t="s">
        <v>27</v>
      </c>
      <c r="B23" s="35"/>
      <c r="C23" s="35"/>
      <c r="D23" s="35"/>
      <c r="E23" s="6"/>
      <c r="F23" s="12"/>
      <c r="G23" s="12"/>
      <c r="H23" s="4" t="s">
        <v>25</v>
      </c>
      <c r="I23" s="35">
        <f>SUM(I18:I22)</f>
        <v>56592</v>
      </c>
      <c r="J23" s="55">
        <f>SUM(J18:J22)</f>
        <v>48386.92999999999</v>
      </c>
      <c r="L23" s="54"/>
    </row>
    <row r="24" spans="1:12" ht="12.75">
      <c r="A24" s="1" t="s">
        <v>28</v>
      </c>
      <c r="B24" s="12"/>
      <c r="C24" s="12"/>
      <c r="D24" s="12">
        <v>94691</v>
      </c>
      <c r="E24" s="6"/>
      <c r="F24" s="12"/>
      <c r="G24" s="12">
        <v>91328.52</v>
      </c>
      <c r="H24" s="4"/>
      <c r="I24" s="35"/>
      <c r="J24" s="55"/>
      <c r="L24" s="54" t="s">
        <v>21</v>
      </c>
    </row>
    <row r="25" spans="1:10" ht="12.75">
      <c r="A25" s="1" t="s">
        <v>29</v>
      </c>
      <c r="B25" s="12"/>
      <c r="C25" s="12"/>
      <c r="D25" s="31">
        <v>56084.55</v>
      </c>
      <c r="E25" s="6"/>
      <c r="F25" s="12"/>
      <c r="G25" s="14">
        <v>45828.25</v>
      </c>
      <c r="H25" s="42" t="s">
        <v>32</v>
      </c>
      <c r="I25" s="46">
        <f>I23+I15</f>
        <v>339285.76</v>
      </c>
      <c r="J25" s="49">
        <f>J15+J23</f>
        <v>321642.69</v>
      </c>
    </row>
    <row r="26" spans="1:10" ht="15">
      <c r="A26" s="1" t="s">
        <v>30</v>
      </c>
      <c r="B26" s="12"/>
      <c r="C26" s="12"/>
      <c r="D26" s="31">
        <f>SUM(D20:D25)</f>
        <v>329164.67</v>
      </c>
      <c r="E26" s="6"/>
      <c r="F26" s="12"/>
      <c r="G26" s="15">
        <f>SUM(G19:G25)</f>
        <v>308516.85</v>
      </c>
      <c r="H26" s="52" t="s">
        <v>33</v>
      </c>
      <c r="I26" s="56" t="s">
        <v>21</v>
      </c>
      <c r="J26" s="47"/>
    </row>
    <row r="27" spans="1:10" ht="15">
      <c r="A27" s="4" t="s">
        <v>31</v>
      </c>
      <c r="B27" s="4"/>
      <c r="C27" s="4"/>
      <c r="D27" s="49">
        <f>D8+D9+D17+D26</f>
        <v>339285.76</v>
      </c>
      <c r="E27" s="47"/>
      <c r="F27" s="27"/>
      <c r="G27" s="60">
        <f>G8+G17+G26+G9</f>
        <v>321642.69</v>
      </c>
      <c r="H27" s="59" t="s">
        <v>35</v>
      </c>
      <c r="I27" s="20" t="s">
        <v>85</v>
      </c>
      <c r="J27" s="51" t="s">
        <v>86</v>
      </c>
    </row>
    <row r="28" spans="1:10" ht="12.75">
      <c r="A28" s="4"/>
      <c r="B28" s="6"/>
      <c r="C28" s="27"/>
      <c r="D28" s="37"/>
      <c r="E28" s="37"/>
      <c r="F28" s="37"/>
      <c r="G28" s="37"/>
      <c r="H28" s="1" t="s">
        <v>63</v>
      </c>
      <c r="I28" s="12">
        <f>D41</f>
        <v>39781.08</v>
      </c>
      <c r="J28" s="12">
        <v>14519.67</v>
      </c>
    </row>
    <row r="29" spans="1:10" ht="12.75">
      <c r="A29" s="20" t="s">
        <v>87</v>
      </c>
      <c r="B29" s="8"/>
      <c r="C29" s="8"/>
      <c r="D29" s="50"/>
      <c r="E29" s="50"/>
      <c r="F29" s="50"/>
      <c r="G29" s="50"/>
      <c r="H29" s="1" t="s">
        <v>70</v>
      </c>
      <c r="I29" s="12">
        <v>93013.11</v>
      </c>
      <c r="J29" s="12">
        <v>81979.45</v>
      </c>
    </row>
    <row r="30" spans="1:10" ht="12.75">
      <c r="A30" s="4" t="s">
        <v>34</v>
      </c>
      <c r="B30" s="4"/>
      <c r="C30" s="4"/>
      <c r="D30" s="39" t="s">
        <v>85</v>
      </c>
      <c r="E30" s="6"/>
      <c r="F30" s="6"/>
      <c r="G30" s="19" t="s">
        <v>76</v>
      </c>
      <c r="H30" s="10" t="s">
        <v>75</v>
      </c>
      <c r="I30" s="12">
        <f>I28*26%</f>
        <v>10343.080800000002</v>
      </c>
      <c r="J30" s="12">
        <v>2903.93</v>
      </c>
    </row>
    <row r="31" spans="1:10" ht="15">
      <c r="A31" s="1" t="s">
        <v>36</v>
      </c>
      <c r="B31" s="1"/>
      <c r="C31" s="12"/>
      <c r="D31" s="12">
        <v>120000</v>
      </c>
      <c r="E31" s="6"/>
      <c r="F31" s="16"/>
      <c r="G31" s="13">
        <v>108565.04</v>
      </c>
      <c r="H31" s="10" t="s">
        <v>51</v>
      </c>
      <c r="I31" s="12">
        <f>I28+I29-I30</f>
        <v>122451.1092</v>
      </c>
      <c r="J31" s="12">
        <v>93595.19</v>
      </c>
    </row>
    <row r="32" spans="1:10" ht="15">
      <c r="A32" s="1" t="s">
        <v>37</v>
      </c>
      <c r="B32" s="1"/>
      <c r="C32" s="12">
        <v>72974.12</v>
      </c>
      <c r="D32" s="12"/>
      <c r="E32" s="16"/>
      <c r="F32" s="27">
        <v>86789.57</v>
      </c>
      <c r="G32" s="28"/>
      <c r="H32" s="1" t="s">
        <v>43</v>
      </c>
      <c r="I32" s="12">
        <f>(I28-I30)*5%</f>
        <v>1471.89996</v>
      </c>
      <c r="J32" s="12">
        <v>582.08</v>
      </c>
    </row>
    <row r="33" spans="1:10" ht="15">
      <c r="A33" s="1" t="s">
        <v>46</v>
      </c>
      <c r="B33" s="1"/>
      <c r="C33" s="31">
        <v>7231.6</v>
      </c>
      <c r="D33" s="31">
        <f>C32+C33</f>
        <v>80205.72</v>
      </c>
      <c r="E33" s="25"/>
      <c r="F33" s="48">
        <v>7231.6</v>
      </c>
      <c r="G33" s="48">
        <f>F32+F33</f>
        <v>94021.17000000001</v>
      </c>
      <c r="H33" s="1" t="s">
        <v>88</v>
      </c>
      <c r="I33" s="12">
        <v>20000</v>
      </c>
      <c r="J33" s="12"/>
    </row>
    <row r="34" spans="1:10" ht="12.75">
      <c r="A34" s="23" t="s">
        <v>48</v>
      </c>
      <c r="B34" s="23"/>
      <c r="C34" s="38"/>
      <c r="D34" s="38">
        <f>D31-D33</f>
        <v>39794.28</v>
      </c>
      <c r="E34" s="24"/>
      <c r="F34" s="27"/>
      <c r="G34" s="29">
        <f>G31-G33</f>
        <v>14543.86999999998</v>
      </c>
      <c r="H34" s="26" t="s">
        <v>52</v>
      </c>
      <c r="I34" s="27">
        <f>I31-I32-I33</f>
        <v>100979.20924000001</v>
      </c>
      <c r="J34" s="12">
        <f>J31-J32</f>
        <v>93013.11</v>
      </c>
    </row>
    <row r="35" spans="1:10" ht="12.75">
      <c r="A35" s="1" t="s">
        <v>53</v>
      </c>
      <c r="B35" s="1"/>
      <c r="C35" s="12"/>
      <c r="D35" s="12">
        <v>13.2</v>
      </c>
      <c r="E35" s="47"/>
      <c r="F35" s="27" t="s">
        <v>21</v>
      </c>
      <c r="G35" s="27">
        <v>24.2</v>
      </c>
      <c r="H35" s="26" t="s">
        <v>64</v>
      </c>
      <c r="I35" s="1" t="s">
        <v>78</v>
      </c>
      <c r="J35" s="1"/>
    </row>
    <row r="36" spans="1:10" ht="12.75">
      <c r="A36" s="23" t="s">
        <v>49</v>
      </c>
      <c r="B36" s="23"/>
      <c r="C36" s="38"/>
      <c r="D36" s="38">
        <f>D34-D35</f>
        <v>39781.08</v>
      </c>
      <c r="E36" s="24"/>
      <c r="F36" s="27"/>
      <c r="G36" s="29">
        <f>G34-G35</f>
        <v>14519.66999999998</v>
      </c>
      <c r="H36" s="1" t="s">
        <v>77</v>
      </c>
      <c r="I36" s="1"/>
      <c r="J36" s="1"/>
    </row>
    <row r="37" spans="1:10" ht="12.75">
      <c r="A37" s="1" t="s">
        <v>69</v>
      </c>
      <c r="B37" s="1"/>
      <c r="C37" s="12"/>
      <c r="D37" s="12">
        <v>0</v>
      </c>
      <c r="E37" s="6"/>
      <c r="F37" s="31" t="s">
        <v>21</v>
      </c>
      <c r="G37" s="31">
        <v>0</v>
      </c>
      <c r="H37" s="1" t="s">
        <v>80</v>
      </c>
      <c r="I37" s="1" t="s">
        <v>79</v>
      </c>
      <c r="J37" s="1"/>
    </row>
    <row r="38" spans="1:10" ht="12.75">
      <c r="A38" s="23" t="s">
        <v>50</v>
      </c>
      <c r="B38" s="23"/>
      <c r="C38" s="38"/>
      <c r="D38" s="38">
        <f>D36+D37</f>
        <v>39781.08</v>
      </c>
      <c r="E38" s="24"/>
      <c r="F38" s="12"/>
      <c r="G38" s="32">
        <f>G36+G37</f>
        <v>14519.66999999998</v>
      </c>
      <c r="H38" s="1" t="s">
        <v>21</v>
      </c>
      <c r="I38" s="1"/>
      <c r="J38" s="1"/>
    </row>
    <row r="39" spans="1:10" ht="12.75">
      <c r="A39" s="1" t="s">
        <v>38</v>
      </c>
      <c r="B39" s="1"/>
      <c r="C39" s="12">
        <v>3004.75</v>
      </c>
      <c r="D39" s="12"/>
      <c r="E39" s="6"/>
      <c r="F39" s="12">
        <v>5381.35</v>
      </c>
      <c r="G39" s="12"/>
      <c r="H39" s="1" t="s">
        <v>66</v>
      </c>
      <c r="I39" s="1"/>
      <c r="J39" s="1"/>
    </row>
    <row r="40" spans="1:10" ht="12.75">
      <c r="A40" s="1" t="s">
        <v>39</v>
      </c>
      <c r="B40" s="1"/>
      <c r="C40" s="12">
        <f>C39</f>
        <v>3004.75</v>
      </c>
      <c r="D40" s="12"/>
      <c r="E40" s="6"/>
      <c r="F40" s="12">
        <v>5381.35</v>
      </c>
      <c r="G40" s="12"/>
      <c r="H40" s="1" t="s">
        <v>65</v>
      </c>
      <c r="I40" s="1"/>
      <c r="J40" s="1"/>
    </row>
    <row r="41" spans="1:10" ht="12.75">
      <c r="A41" s="4" t="s">
        <v>47</v>
      </c>
      <c r="B41" s="4"/>
      <c r="C41" s="4"/>
      <c r="D41" s="53">
        <f>D38</f>
        <v>39781.08</v>
      </c>
      <c r="E41" s="7"/>
      <c r="F41" s="7"/>
      <c r="G41" s="33">
        <f>G38</f>
        <v>14519.66999999998</v>
      </c>
      <c r="H41" s="1" t="s">
        <v>67</v>
      </c>
      <c r="I41" s="1"/>
      <c r="J41" s="1"/>
    </row>
    <row r="42" spans="8:10" ht="12.75">
      <c r="H42" s="1"/>
      <c r="I42" s="1"/>
      <c r="J42" s="1"/>
    </row>
    <row r="43" spans="1:10" ht="12.75">
      <c r="A43" t="s">
        <v>21</v>
      </c>
      <c r="E43" t="s">
        <v>21</v>
      </c>
      <c r="F43" t="s">
        <v>21</v>
      </c>
      <c r="H43" s="1" t="s">
        <v>21</v>
      </c>
      <c r="I43" s="1"/>
      <c r="J43" s="1"/>
    </row>
    <row r="45" ht="12.75">
      <c r="I45" t="s">
        <v>90</v>
      </c>
    </row>
  </sheetData>
  <sheetProtection/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QUEST USER</dc:creator>
  <cp:keywords/>
  <dc:description/>
  <cp:lastModifiedBy>Giannis</cp:lastModifiedBy>
  <cp:lastPrinted>2014-06-02T07:39:37Z</cp:lastPrinted>
  <dcterms:created xsi:type="dcterms:W3CDTF">2000-04-03T16:33:54Z</dcterms:created>
  <dcterms:modified xsi:type="dcterms:W3CDTF">2014-06-02T07:40:55Z</dcterms:modified>
  <cp:category/>
  <cp:version/>
  <cp:contentType/>
  <cp:contentStatus/>
  <cp:revision>1</cp:revision>
</cp:coreProperties>
</file>